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MIGUEL HIDALGO Y COSTILLA" sheetId="56" r:id="rId1"/>
  </sheets>
  <definedNames>
    <definedName name="_xlnm.Print_Area" localSheetId="0">'MIGUEL HIDALGO Y COSTILLA'!$A$1:$S$35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56" l="1"/>
  <c r="K22" i="56"/>
  <c r="L13" i="56"/>
  <c r="J13" i="56"/>
  <c r="L12" i="56"/>
  <c r="J12" i="56"/>
  <c r="K24" i="56" l="1"/>
  <c r="L24" i="56" s="1"/>
  <c r="L22" i="56"/>
  <c r="L14" i="56"/>
  <c r="J14" i="56"/>
  <c r="N13" i="56"/>
  <c r="M13" i="56" s="1"/>
  <c r="N12" i="56"/>
  <c r="L23" i="56" l="1"/>
  <c r="K13" i="56"/>
  <c r="K12" i="56"/>
  <c r="N14" i="56"/>
  <c r="M12" i="56"/>
  <c r="M14" i="56" l="1"/>
  <c r="K14" i="56"/>
</calcChain>
</file>

<file path=xl/sharedStrings.xml><?xml version="1.0" encoding="utf-8"?>
<sst xmlns="http://schemas.openxmlformats.org/spreadsheetml/2006/main" count="86" uniqueCount="43">
  <si>
    <t>INSTITUTO ELECTORAL DEL ESTADO DE CAMPECHE</t>
  </si>
  <si>
    <t>MORENA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</si>
  <si>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</si>
  <si>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</si>
  <si>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</si>
  <si>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</si>
  <si>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</si>
  <si>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</si>
  <si>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</si>
  <si>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</si>
  <si>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</si>
  <si>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</si>
  <si>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</si>
  <si>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</si>
  <si>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</si>
  <si>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</si>
  <si>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</si>
  <si>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</si>
  <si>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</si>
  <si>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</si>
  <si>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</si>
  <si>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</si>
  <si>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</si>
  <si>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</si>
  <si>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</si>
  <si>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</si>
  <si>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</si>
  <si>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</si>
  <si>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</si>
  <si>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MIGUEL HIDALGO Y COSTILLA</t>
  </si>
  <si>
    <t>PROCESO ELECTORAL ESTATAL ORDINARIO 2021</t>
  </si>
  <si>
    <t>VIRGINIA GOMEZ DE LA CRUZ</t>
  </si>
  <si>
    <t>HECTOR MISAEL DZUL CHI</t>
  </si>
  <si>
    <t>GLADIS LOPEZ JIMENEZ</t>
  </si>
  <si>
    <t>MIGUEL YSQUIERDO MARTINEZ</t>
  </si>
  <si>
    <t>SOLEDAD GOMEZ ZACARIAS</t>
  </si>
  <si>
    <t>ENEYDA VAZQUEZ ALVAREZ</t>
  </si>
  <si>
    <t>HECTOR JESUS HERNANDEZ ARMENDARIZ</t>
  </si>
  <si>
    <t>SATURNINA GARCIA MIX</t>
  </si>
  <si>
    <t>DIEGO ZACARIAS HERNANDEZ</t>
  </si>
  <si>
    <t>YESENIA LOPEZ MOSQUEDA</t>
  </si>
  <si>
    <t>ROCIO MORALES GONZALEZ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</si>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</sst>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01E-43B7-852D-EBEF759424A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01E-43B7-852D-EBEF759424A5}"/>
              </c:ext>
            </c:extLst>
          </c:dPt>
          <c:dLbls>
            <c:dLbl>
              <c:idx val="0"/>
              <c:layout>
                <c:manualLayout>
                  <c:x val="-0.16907484882255147"/>
                  <c:y val="0.12901574803149599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1E-43B7-852D-EBEF759424A5}"/>
                </c:ext>
              </c:extLst>
            </c:dLbl>
            <c:dLbl>
              <c:idx val="1"/>
              <c:layout>
                <c:manualLayout>
                  <c:x val="0.17174702060154315"/>
                  <c:y val="-0.12642880577427829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1E-43B7-852D-EBEF759424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('MIGUEL HIDALGO Y COSTILLA'!$K$9,'MIGUEL HIDALGO Y COSTILLA'!$M$9)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('MIGUEL HIDALGO Y COSTILLA'!$K$14,'MIGUEL HIDALGO Y COSTILLA'!$M$14)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E-43B7-852D-EBEF759424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6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0557-4699-91F6-47AC9950918C}"/>
              </c:ext>
            </c:extLst>
          </c:dPt>
          <c:dPt>
            <c:idx val="1"/>
            <c:bubble3D val="0"/>
            <c:explosion val="7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1-0557-4699-91F6-47AC9950918C}"/>
              </c:ext>
            </c:extLst>
          </c:dPt>
          <c:dPt>
            <c:idx val="2"/>
            <c:bubble3D val="0"/>
            <c:explosion val="12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2-0557-4699-91F6-47AC9950918C}"/>
              </c:ext>
            </c:extLst>
          </c:dPt>
          <c:dPt>
            <c:idx val="3"/>
            <c:bubble3D val="0"/>
            <c:explosion val="6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3-0557-4699-91F6-47AC9950918C}"/>
              </c:ext>
            </c:extLst>
          </c:dPt>
          <c:dLbls>
            <c:dLbl>
              <c:idx val="0"/>
              <c:layout>
                <c:manualLayout>
                  <c:x val="4.8626859142607164E-2"/>
                  <c:y val="-1.3770538956603031E-3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57-4699-91F6-47AC9950918C}"/>
                </c:ext>
              </c:extLst>
            </c:dLbl>
            <c:dLbl>
              <c:idx val="1"/>
              <c:layout>
                <c:manualLayout>
                  <c:x val="2.2522419072615929E-2"/>
                  <c:y val="1.9892855858771086E-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557-4699-91F6-47AC9950918C}"/>
                </c:ext>
              </c:extLst>
            </c:dLbl>
            <c:dLbl>
              <c:idx val="2"/>
              <c:layout>
                <c:manualLayout>
                  <c:x val="1.6656777373296776E-4"/>
                  <c:y val="-0.23864997203218449"/>
                </c:manualLayout>
              </c:layout>
              <c:spPr>
                <a:solidFill>
                  <a:srgbClr val="99CC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57-4699-91F6-47AC9950918C}"/>
                </c:ext>
              </c:extLst>
            </c:dLbl>
            <c:dLbl>
              <c:idx val="3"/>
              <c:layout>
                <c:manualLayout>
                  <c:x val="-6.281700530814506E-2"/>
                  <c:y val="2.2832064024783803E-3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57-4699-91F6-47AC99509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'MIGUEL HIDALGO Y COSTILLA'!$I$22:$I$23</c:f>
              <c:strCache>
                <c:ptCount val="2"/>
                <c:pt idx="0">
                  <c:v>PRI</c:v>
                </c:pt>
                <c:pt idx="1">
                  <c:v>MORENA</c:v>
                </c:pt>
              </c:strCache>
            </c:strRef>
          </c:cat>
          <c:val>
            <c:numRef>
              <c:f>'MIGUEL HIDALGO Y COSTILLA'!$L$22:$L$23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57-4699-91F6-47AC995091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198209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184874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12420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78111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97161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28575</xdr:colOff>
      <xdr:row>19</xdr:row>
      <xdr:rowOff>38100</xdr:rowOff>
    </xdr:from>
    <xdr:to>
      <xdr:col>18</xdr:col>
      <xdr:colOff>695325</xdr:colOff>
      <xdr:row>35</xdr:row>
      <xdr:rowOff>38100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533400</xdr:colOff>
      <xdr:row>7</xdr:row>
      <xdr:rowOff>144780</xdr:rowOff>
    </xdr:from>
    <xdr:to>
      <xdr:col>0</xdr:col>
      <xdr:colOff>971551</xdr:colOff>
      <xdr:row>9</xdr:row>
      <xdr:rowOff>75841</xdr:rowOff>
    </xdr:to>
    <xdr:pic>
      <xdr:nvPicPr>
        <xdr:cNvPr id="15" name="13 Imagen" descr="MORENA-01.jpg">
          <a:extLst>
            <a:ext uri="{FF2B5EF4-FFF2-40B4-BE49-F238E27FC236}">
              <a16:creationId xmlns:a16="http://schemas.microsoft.com/office/drawing/2014/main" id="{D4E6FB65-0365-42D6-B33F-83D0DDD6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r="-2223" b="28011"/>
        <a:stretch>
          <a:fillRect/>
        </a:stretch>
      </xdr:blipFill>
      <xdr:spPr>
        <a:xfrm>
          <a:off x="533400" y="1303020"/>
          <a:ext cx="438151" cy="281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zoomScale="93" zoomScaleNormal="75" zoomScaleSheetLayoutView="93" workbookViewId="0">
      <selection activeCell="A4" sqref="A4:G4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9.5703125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42</v>
      </c>
      <c r="B4" s="60"/>
      <c r="C4" s="60"/>
      <c r="D4" s="60"/>
      <c r="E4" s="60"/>
      <c r="F4" s="60"/>
      <c r="G4" s="60"/>
      <c r="H4" s="60" t="s">
        <v>42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30</v>
      </c>
      <c r="B5" s="60"/>
      <c r="C5" s="60"/>
      <c r="D5" s="60"/>
      <c r="E5" s="60"/>
      <c r="F5" s="60"/>
      <c r="G5" s="60"/>
      <c r="H5" s="60" t="s">
        <v>30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29</v>
      </c>
      <c r="B6" s="61"/>
      <c r="C6" s="61"/>
      <c r="D6" s="61"/>
      <c r="E6" s="61"/>
      <c r="F6" s="61"/>
      <c r="G6" s="61"/>
      <c r="H6" s="61" t="s">
        <v>29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9</v>
      </c>
      <c r="B8" s="59"/>
      <c r="C8" s="59"/>
      <c r="D8" s="59"/>
      <c r="E8" s="59"/>
      <c r="F8" s="59"/>
      <c r="G8" s="59"/>
      <c r="H8" s="65" t="s">
        <v>21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1</v>
      </c>
      <c r="C9" s="49"/>
      <c r="D9" s="11"/>
      <c r="G9" s="10"/>
      <c r="H9" s="12"/>
      <c r="I9" s="13"/>
      <c r="K9" s="13" t="s">
        <v>14</v>
      </c>
      <c r="M9" s="13" t="s">
        <v>15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13</v>
      </c>
      <c r="J10" s="53" t="s">
        <v>14</v>
      </c>
      <c r="K10" s="53"/>
      <c r="L10" s="53" t="s">
        <v>15</v>
      </c>
      <c r="M10" s="53"/>
      <c r="N10" s="54" t="s">
        <v>16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23</v>
      </c>
      <c r="B11" s="57" t="s">
        <v>3</v>
      </c>
      <c r="C11" s="57"/>
      <c r="D11" s="57"/>
      <c r="E11" s="57" t="s">
        <v>4</v>
      </c>
      <c r="F11" s="57"/>
      <c r="G11" s="57"/>
      <c r="I11" s="52"/>
      <c r="J11" s="35" t="s">
        <v>27</v>
      </c>
      <c r="K11" s="35" t="s">
        <v>28</v>
      </c>
      <c r="L11" s="35" t="s">
        <v>27</v>
      </c>
      <c r="M11" s="35" t="s">
        <v>28</v>
      </c>
      <c r="N11" s="55"/>
    </row>
    <row r="12" spans="1:45" s="4" customFormat="1" ht="14.25" x14ac:dyDescent="0.2">
      <c r="A12" s="56"/>
      <c r="B12" s="16" t="s">
        <v>12</v>
      </c>
      <c r="C12" s="16" t="s">
        <v>8</v>
      </c>
      <c r="D12" s="17" t="s">
        <v>7</v>
      </c>
      <c r="E12" s="16" t="s">
        <v>12</v>
      </c>
      <c r="F12" s="16" t="s">
        <v>8</v>
      </c>
      <c r="G12" s="17" t="s">
        <v>7</v>
      </c>
      <c r="I12" s="18" t="s">
        <v>17</v>
      </c>
      <c r="J12" s="18">
        <f>COUNTIF(D13:D17,"H")</f>
        <v>2</v>
      </c>
      <c r="K12" s="38">
        <f>J12/$N12</f>
        <v>0.4</v>
      </c>
      <c r="L12" s="18">
        <f>COUNTIF(D13:D17,"M")</f>
        <v>3</v>
      </c>
      <c r="M12" s="38">
        <f>L12/$N12</f>
        <v>0.6</v>
      </c>
      <c r="N12" s="18">
        <f>SUM(J12,L12)</f>
        <v>5</v>
      </c>
    </row>
    <row r="13" spans="1:45" s="4" customFormat="1" ht="14.25" x14ac:dyDescent="0.2">
      <c r="A13" s="19" t="s">
        <v>24</v>
      </c>
      <c r="B13" s="19" t="s">
        <v>1</v>
      </c>
      <c r="C13" s="19" t="s">
        <v>31</v>
      </c>
      <c r="D13" s="20" t="s">
        <v>6</v>
      </c>
      <c r="E13" s="19" t="s">
        <v>1</v>
      </c>
      <c r="F13" s="19" t="s">
        <v>36</v>
      </c>
      <c r="G13" s="20" t="s">
        <v>6</v>
      </c>
      <c r="I13" s="18" t="s">
        <v>18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22.5" x14ac:dyDescent="0.2">
      <c r="A14" s="19" t="s">
        <v>25</v>
      </c>
      <c r="B14" s="19" t="s">
        <v>1</v>
      </c>
      <c r="C14" s="19" t="s">
        <v>32</v>
      </c>
      <c r="D14" s="20" t="s">
        <v>5</v>
      </c>
      <c r="E14" s="19" t="s">
        <v>1</v>
      </c>
      <c r="F14" s="19" t="s">
        <v>37</v>
      </c>
      <c r="G14" s="20" t="s">
        <v>5</v>
      </c>
      <c r="I14" s="15" t="s">
        <v>16</v>
      </c>
      <c r="J14" s="15">
        <f>SUM(J12:J13)</f>
        <v>2</v>
      </c>
      <c r="K14" s="39">
        <f>J14/N14</f>
        <v>0.33333333333333331</v>
      </c>
      <c r="L14" s="15">
        <f t="shared" ref="L14:N14" si="0">SUM(L12:L13)</f>
        <v>4</v>
      </c>
      <c r="M14" s="39">
        <f>L14/N14</f>
        <v>0.66666666666666663</v>
      </c>
      <c r="N14" s="15">
        <f t="shared" si="0"/>
        <v>6</v>
      </c>
    </row>
    <row r="15" spans="1:45" s="4" customFormat="1" ht="14.25" x14ac:dyDescent="0.2">
      <c r="A15" s="19" t="s">
        <v>25</v>
      </c>
      <c r="B15" s="19" t="s">
        <v>1</v>
      </c>
      <c r="C15" s="19" t="s">
        <v>33</v>
      </c>
      <c r="D15" s="20" t="s">
        <v>6</v>
      </c>
      <c r="E15" s="19" t="s">
        <v>1</v>
      </c>
      <c r="F15" s="19" t="s">
        <v>38</v>
      </c>
      <c r="G15" s="20" t="s">
        <v>6</v>
      </c>
      <c r="I15" s="21" t="s">
        <v>19</v>
      </c>
    </row>
    <row r="16" spans="1:45" s="4" customFormat="1" ht="14.25" x14ac:dyDescent="0.2">
      <c r="A16" s="19" t="s">
        <v>25</v>
      </c>
      <c r="B16" s="19" t="s">
        <v>1</v>
      </c>
      <c r="C16" s="19" t="s">
        <v>34</v>
      </c>
      <c r="D16" s="20" t="s">
        <v>5</v>
      </c>
      <c r="E16" s="19" t="s">
        <v>1</v>
      </c>
      <c r="F16" s="19" t="s">
        <v>39</v>
      </c>
      <c r="G16" s="20" t="s">
        <v>5</v>
      </c>
    </row>
    <row r="17" spans="1:19" s="4" customFormat="1" ht="14.25" x14ac:dyDescent="0.2">
      <c r="A17" s="19" t="s">
        <v>26</v>
      </c>
      <c r="B17" s="19" t="s">
        <v>1</v>
      </c>
      <c r="C17" s="19" t="s">
        <v>35</v>
      </c>
      <c r="D17" s="20" t="s">
        <v>6</v>
      </c>
      <c r="E17" s="19" t="s">
        <v>1</v>
      </c>
      <c r="F17" s="19" t="s">
        <v>40</v>
      </c>
      <c r="G17" s="20" t="s">
        <v>6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10</v>
      </c>
      <c r="B19" s="45"/>
      <c r="C19" s="45"/>
      <c r="D19" s="45"/>
      <c r="E19" s="45"/>
      <c r="F19" s="45"/>
      <c r="G19" s="45"/>
      <c r="H19" s="46" t="s">
        <v>22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23</v>
      </c>
      <c r="B21" s="33" t="s">
        <v>11</v>
      </c>
      <c r="C21" s="16" t="s">
        <v>8</v>
      </c>
      <c r="D21" s="34" t="s">
        <v>7</v>
      </c>
      <c r="E21" s="22"/>
      <c r="F21" s="22"/>
      <c r="G21" s="23"/>
      <c r="I21" s="47" t="s">
        <v>20</v>
      </c>
      <c r="J21" s="48"/>
      <c r="K21" s="36" t="s">
        <v>16</v>
      </c>
      <c r="L21" s="42" t="s">
        <v>28</v>
      </c>
      <c r="M21" s="24"/>
    </row>
    <row r="22" spans="1:19" s="4" customFormat="1" ht="14.25" x14ac:dyDescent="0.2">
      <c r="A22" s="19" t="s">
        <v>25</v>
      </c>
      <c r="B22" s="19" t="s">
        <v>2</v>
      </c>
      <c r="C22" s="19" t="s">
        <v>41</v>
      </c>
      <c r="D22" s="20" t="s">
        <v>6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1</v>
      </c>
      <c r="L22" s="40">
        <f>K22/$K$24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1</v>
      </c>
      <c r="J23" s="26"/>
      <c r="K23" s="37">
        <f xml:space="preserve"> COUNTIF($B$13:$B$17,I23)+COUNTIF($B$22,I23)</f>
        <v>5</v>
      </c>
      <c r="L23" s="40">
        <f>K23/$K$24</f>
        <v>0.83333333333333337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43" t="s">
        <v>16</v>
      </c>
      <c r="J24" s="44"/>
      <c r="K24" s="29">
        <f>SUM(K22:K23)</f>
        <v>6</v>
      </c>
      <c r="L24" s="41">
        <f>K24/K24</f>
        <v>1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1" t="s">
        <v>19</v>
      </c>
      <c r="M25" s="27"/>
    </row>
    <row r="26" spans="1:19" s="4" customFormat="1" x14ac:dyDescent="0.25">
      <c r="A26" s="10"/>
      <c r="D26" s="11"/>
      <c r="E26" s="8"/>
      <c r="F26" s="8"/>
      <c r="G26" s="28"/>
      <c r="I26"/>
      <c r="J26"/>
      <c r="K26"/>
      <c r="L26"/>
      <c r="M26" s="30"/>
    </row>
    <row r="27" spans="1:19" s="4" customFormat="1" x14ac:dyDescent="0.25">
      <c r="A27" s="10"/>
      <c r="D27" s="11"/>
      <c r="E27" s="8"/>
      <c r="F27" s="8"/>
      <c r="G27" s="28"/>
      <c r="I27"/>
      <c r="J27"/>
      <c r="K27"/>
      <c r="L27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s="4" customFormat="1" ht="15" customHeight="1" x14ac:dyDescent="0.2">
      <c r="A37" s="10"/>
      <c r="D37" s="11"/>
      <c r="G37" s="10"/>
    </row>
    <row r="38" spans="1:7" ht="22.5" customHeight="1" x14ac:dyDescent="0.25"/>
  </sheetData>
  <mergeCells count="25"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colBreaks count="1" manualBreakCount="1">
    <brk id="7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MIGUEL HIDALGO Y COSTILLA</vt:lpstr>
      <vt:lpstr>'MIGUEL HIDALGO Y COSTILLA'!Área_de_impresión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2022-02-04T18:26:06Z</dcterms:modified>
</cp:coreProperties>
</file>